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15360" windowHeight="8340"/>
  </bookViews>
  <sheets>
    <sheet name="EAA" sheetId="1" r:id="rId1"/>
  </sheets>
  <definedNames>
    <definedName name="_xlnm._FilterDatabase" localSheetId="0" hidden="1">EAA!$A$2:$G$24</definedName>
  </definedNames>
  <calcPr calcId="162913"/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15" i="1" l="1"/>
  <c r="F6" i="1"/>
  <c r="G7" i="1"/>
  <c r="G6" i="1" s="1"/>
  <c r="G16" i="1"/>
  <c r="G15" i="1" s="1"/>
  <c r="F4" i="1" l="1"/>
  <c r="G4" i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<sst xmlns="http://schemas.openxmlformats.org/spreadsheetml/2006/main" count="31" uniqueCount="31">
  <si>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</si>
  <si>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</si>
  <si>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</si>
  <si>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</si>
  <si>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</si>
  <si>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</si>
  <si>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</si>
  <si>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</si>
  <si>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</si>
  <si>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</si>
  <si>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</si>
  <si>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</si>
  <si>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</si>
  <si>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</si>
  <si>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</si>
  <si>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</si>
  <si>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</si>
  <si>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</si>
  <si>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</si>
  <si>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</si>
  <si>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</si>
  <si>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</si>
  <si>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</si>
  <si>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</si>
  <si>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</si>
  <si>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</si>
  <si>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INSTITUTO TECNOLOGICO SUPERIOR DE SALVATIERRA
Estado Analítico del Activo
Del 1 de Enero al 30 de Septiembre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</si>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</sst>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alignment horizontal="left"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zoomScaleNormal="100" workbookViewId="0">
      <selection activeCell="J24" sqref="J24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111895622.91</v>
      </c>
      <c r="D4" s="13">
        <f>SUM(D6+D15)</f>
        <v>108044366.14999999</v>
      </c>
      <c r="E4" s="13">
        <f>SUM(E6+E15)</f>
        <v>103205610.7</v>
      </c>
      <c r="F4" s="13">
        <f>SUM(F6+F15)</f>
        <v>116734378.35999998</v>
      </c>
      <c r="G4" s="13">
        <f>SUM(G6+G15)</f>
        <v>4838755.4499999965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17900472.670000002</v>
      </c>
      <c r="D6" s="13">
        <f>SUM(D7:D13)</f>
        <v>108044366.14999999</v>
      </c>
      <c r="E6" s="13">
        <f>SUM(E7:E13)</f>
        <v>103205610.7</v>
      </c>
      <c r="F6" s="13">
        <f>SUM(F7:F13)</f>
        <v>22739228.119999997</v>
      </c>
      <c r="G6" s="13">
        <f>SUM(G7:G13)</f>
        <v>4838755.4499999965</v>
      </c>
    </row>
    <row r="7" spans="1:7" x14ac:dyDescent="0.2">
      <c r="A7" s="3">
        <v>1110</v>
      </c>
      <c r="B7" s="7" t="s">
        <v>9</v>
      </c>
      <c r="C7" s="18">
        <v>17898610.620000001</v>
      </c>
      <c r="D7" s="18">
        <v>64352526.850000001</v>
      </c>
      <c r="E7" s="18">
        <v>59582537.640000001</v>
      </c>
      <c r="F7" s="18">
        <f>C7+D7-E7</f>
        <v>22668599.829999998</v>
      </c>
      <c r="G7" s="18">
        <f t="shared" ref="G7:G13" si="0">F7-C7</f>
        <v>4769989.2099999972</v>
      </c>
    </row>
    <row r="8" spans="1:7" x14ac:dyDescent="0.2">
      <c r="A8" s="3">
        <v>1120</v>
      </c>
      <c r="B8" s="7" t="s">
        <v>10</v>
      </c>
      <c r="C8" s="18">
        <v>0</v>
      </c>
      <c r="D8" s="18">
        <v>43531047.75</v>
      </c>
      <c r="E8" s="18">
        <v>43462832.390000001</v>
      </c>
      <c r="F8" s="18">
        <f t="shared" ref="F8:F13" si="1">C8+D8-E8</f>
        <v>68215.359999999404</v>
      </c>
      <c r="G8" s="18">
        <f t="shared" si="0"/>
        <v>68215.359999999404</v>
      </c>
    </row>
    <row r="9" spans="1:7" x14ac:dyDescent="0.2">
      <c r="A9" s="3">
        <v>1130</v>
      </c>
      <c r="B9" s="7" t="s">
        <v>11</v>
      </c>
      <c r="C9" s="18">
        <v>35.049999999999997</v>
      </c>
      <c r="D9" s="18">
        <v>160791.54999999999</v>
      </c>
      <c r="E9" s="18">
        <v>160240.67000000001</v>
      </c>
      <c r="F9" s="18">
        <f t="shared" si="1"/>
        <v>585.92999999996391</v>
      </c>
      <c r="G9" s="18">
        <f t="shared" si="0"/>
        <v>550.87999999996396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1827</v>
      </c>
      <c r="D13" s="18">
        <v>0</v>
      </c>
      <c r="E13" s="18">
        <v>0</v>
      </c>
      <c r="F13" s="18">
        <f t="shared" si="1"/>
        <v>1827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93995150.239999995</v>
      </c>
      <c r="D15" s="13">
        <f>SUM(D16:D24)</f>
        <v>0</v>
      </c>
      <c r="E15" s="13">
        <f>SUM(E16:E24)</f>
        <v>0</v>
      </c>
      <c r="F15" s="13">
        <f>SUM(F16:F24)</f>
        <v>93995150.239999995</v>
      </c>
      <c r="G15" s="13">
        <f>SUM(G16:G24)</f>
        <v>0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81008785.689999998</v>
      </c>
      <c r="D18" s="19">
        <v>0</v>
      </c>
      <c r="E18" s="19">
        <v>0</v>
      </c>
      <c r="F18" s="19">
        <f t="shared" si="3"/>
        <v>81008785.689999998</v>
      </c>
      <c r="G18" s="19">
        <f t="shared" si="2"/>
        <v>0</v>
      </c>
    </row>
    <row r="19" spans="1:7" x14ac:dyDescent="0.2">
      <c r="A19" s="3">
        <v>1240</v>
      </c>
      <c r="B19" s="7" t="s">
        <v>18</v>
      </c>
      <c r="C19" s="18">
        <v>32056995.82</v>
      </c>
      <c r="D19" s="18">
        <v>0</v>
      </c>
      <c r="E19" s="18">
        <v>0</v>
      </c>
      <c r="F19" s="18">
        <f t="shared" si="3"/>
        <v>32056995.82</v>
      </c>
      <c r="G19" s="18">
        <f t="shared" si="2"/>
        <v>0</v>
      </c>
    </row>
    <row r="20" spans="1:7" x14ac:dyDescent="0.2">
      <c r="A20" s="3">
        <v>1250</v>
      </c>
      <c r="B20" s="7" t="s">
        <v>19</v>
      </c>
      <c r="C20" s="18">
        <v>2851.04</v>
      </c>
      <c r="D20" s="18">
        <v>0</v>
      </c>
      <c r="E20" s="18">
        <v>0</v>
      </c>
      <c r="F20" s="18">
        <f t="shared" si="3"/>
        <v>2851.04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-19073482.309999999</v>
      </c>
      <c r="D21" s="18">
        <v>0</v>
      </c>
      <c r="E21" s="18">
        <v>0</v>
      </c>
      <c r="F21" s="18">
        <f t="shared" si="3"/>
        <v>-19073482.309999999</v>
      </c>
      <c r="G21" s="18">
        <f t="shared" si="2"/>
        <v>0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  <row r="30" spans="1:7" x14ac:dyDescent="0.2">
      <c r="B30" s="24" t="s">
        <v>27</v>
      </c>
      <c r="C30" s="24"/>
      <c r="D30" s="25"/>
      <c r="E30" s="27" t="s">
        <v>28</v>
      </c>
      <c r="F30" s="27"/>
    </row>
    <row r="31" spans="1:7" x14ac:dyDescent="0.2">
      <c r="B31" s="24" t="s">
        <v>29</v>
      </c>
      <c r="C31" s="24"/>
      <c r="D31" s="25"/>
      <c r="E31" s="26" t="s">
        <v>30</v>
      </c>
      <c r="F31" s="26"/>
    </row>
  </sheetData>
  <sheetProtection formatCells="0" formatColumns="0" formatRows="0" autoFilter="0"/>
  <mergeCells count="3">
    <mergeCell ref="A1:G1"/>
    <mergeCell ref="B26:G26"/>
    <mergeCell ref="E30:F30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2021-10-15T21:53:19Z</cp:lastPrinted>
  <dcterms:created xsi:type="dcterms:W3CDTF">2014-02-09T04:04:15Z</dcterms:created>
  <dcterms:modified xsi:type="dcterms:W3CDTF">2021-10-15T21:56:14Z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